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700" activeTab="0"/>
  </bookViews>
  <sheets>
    <sheet name="14.01.2014" sheetId="1" r:id="rId1"/>
  </sheets>
  <definedNames>
    <definedName name="_xlnm._FilterDatabase" localSheetId="0" hidden="1">'14.01.2014'!$A$5:$G$133</definedName>
    <definedName name="_xlnm.Print_Titles" localSheetId="0">'14.01.2014'!$6:$6</definedName>
    <definedName name="_xlnm.Print_Area" localSheetId="0">'14.01.2014'!$A$1:$G$139</definedName>
  </definedNames>
  <calcPr fullCalcOnLoad="1"/>
</workbook>
</file>

<file path=xl/sharedStrings.xml><?xml version="1.0" encoding="utf-8"?>
<sst xmlns="http://schemas.openxmlformats.org/spreadsheetml/2006/main" count="480" uniqueCount="239">
  <si>
    <t>Додаток</t>
  </si>
  <si>
    <t>№ лота</t>
  </si>
  <si>
    <t>Предмет закупівлі</t>
  </si>
  <si>
    <t>Код КЕКВ (для бюджетних коштів)</t>
  </si>
  <si>
    <t>Джерело фінансування</t>
  </si>
  <si>
    <t>Очікуваний строк здійснення закупівлі</t>
  </si>
  <si>
    <t>Очікувана вартість предмета закупівлі</t>
  </si>
  <si>
    <t>протягом року</t>
  </si>
  <si>
    <t>Мило та чистильні припарити</t>
  </si>
  <si>
    <t>обласний бюджет</t>
  </si>
  <si>
    <t>Вироби з паперу господарсько-побутового та санітарно-гігієнічного призначення</t>
  </si>
  <si>
    <t>Лампи електричні</t>
  </si>
  <si>
    <t>Замки та запори</t>
  </si>
  <si>
    <t>Акумулятори електричні та акумуляторні батареї</t>
  </si>
  <si>
    <t>Вироби столярні та теслярські</t>
  </si>
  <si>
    <t>Папір для графічних робі не крейдовий</t>
  </si>
  <si>
    <t>Носії даних</t>
  </si>
  <si>
    <t>Устаткування освітлювальне</t>
  </si>
  <si>
    <t>32.30.1</t>
  </si>
  <si>
    <t>Послуги з друкування книг, періодичних видань</t>
  </si>
  <si>
    <t>Послуги з брошування та оздоблення</t>
  </si>
  <si>
    <t>Послуги громадського харчування</t>
  </si>
  <si>
    <t>Міські і приміські перевезення пасажирів наземним транспортом, крім залізничного, за розкладом</t>
  </si>
  <si>
    <t>Послуги банку</t>
  </si>
  <si>
    <t>Послуги з організації видовищних заходів інших</t>
  </si>
  <si>
    <t>Пеня</t>
  </si>
  <si>
    <t>Добові</t>
  </si>
  <si>
    <t>Проїзд до місць відрядження</t>
  </si>
  <si>
    <t>Проживання відряджувальних</t>
  </si>
  <si>
    <t>Оплата відряджень учнів</t>
  </si>
  <si>
    <t>Оплата відряджень студентів</t>
  </si>
  <si>
    <t>Грошові премії, винагороди</t>
  </si>
  <si>
    <t xml:space="preserve">управління освіти і науки Сумської обласної державної адміністрації </t>
  </si>
  <si>
    <t>Оплата відряджень тренерів</t>
  </si>
  <si>
    <t>А</t>
  </si>
  <si>
    <t>Послуги зі страхування, крім страхування життя</t>
  </si>
  <si>
    <t>Послуги з набору та виготовлення форм друкарських</t>
  </si>
  <si>
    <t>Оренда</t>
  </si>
  <si>
    <t>Послуги пошти</t>
  </si>
  <si>
    <t>Послуги з друкування газет</t>
  </si>
  <si>
    <t>Меблі</t>
  </si>
  <si>
    <t>Голова комітету з конкурсних торгів</t>
  </si>
  <si>
    <t>Секретар комітету з конкурсних торгів</t>
  </si>
  <si>
    <t>Послуги коротко термінового проживання інші</t>
  </si>
  <si>
    <t>Текстильні вироби інші</t>
  </si>
  <si>
    <t>Апаратура електрозвязку</t>
  </si>
  <si>
    <t>Устаткування фотографічне</t>
  </si>
  <si>
    <t>Видання періодичні</t>
  </si>
  <si>
    <t>Припарати фармацефтичні різні</t>
  </si>
  <si>
    <t>Податок з доходів фізичних осіб</t>
  </si>
  <si>
    <t>Послуги з забезпечення напоями</t>
  </si>
  <si>
    <t>Послуги їдалень</t>
  </si>
  <si>
    <t>Послуги харчування під час проведення заходів</t>
  </si>
  <si>
    <t>Всього по упрвлінню освіти і науки</t>
  </si>
  <si>
    <t>Новорічні подарунки</t>
  </si>
  <si>
    <t>Всього КЕКВ 2210</t>
  </si>
  <si>
    <t>Всього КЕКВ 2240</t>
  </si>
  <si>
    <t>Всього КЕКВ 2270</t>
  </si>
  <si>
    <t>Всього КЕКВ 2250</t>
  </si>
  <si>
    <t>Всього КЕКВ 2800</t>
  </si>
  <si>
    <t>Всього КЕКВ 3110</t>
  </si>
  <si>
    <t>Кредиторська заборгованість на 01.01.2013</t>
  </si>
  <si>
    <t>Всього КЕКВ 2280</t>
  </si>
  <si>
    <t>Всього КЕКВ 2700</t>
  </si>
  <si>
    <t>Послуги з постачання готової їжі</t>
  </si>
  <si>
    <t>Код ДК 
016-2010</t>
  </si>
  <si>
    <t>державний, обласний бюджети</t>
  </si>
  <si>
    <t>26.20.1</t>
  </si>
  <si>
    <t>31.01.1</t>
  </si>
  <si>
    <t>Комп'ютери та периферійні пристрої, копіювальна техніка</t>
  </si>
  <si>
    <t>27.51.1</t>
  </si>
  <si>
    <t>Холодильники та морозильники; машини пральні; електроковдри; вентилятори</t>
  </si>
  <si>
    <t>Оплата судового збору за результатами справи про визнання права власності у суді</t>
  </si>
  <si>
    <t>85.59.1</t>
  </si>
  <si>
    <t>Підвищення кваліфікації</t>
  </si>
  <si>
    <t>Електроенергія</t>
  </si>
  <si>
    <t>35.30.1</t>
  </si>
  <si>
    <t>36.00.3
37.00.1</t>
  </si>
  <si>
    <t>Водопостачання та водовідведення</t>
  </si>
  <si>
    <t>55.10.1</t>
  </si>
  <si>
    <t>10.82.2</t>
  </si>
  <si>
    <t>01.19.2</t>
  </si>
  <si>
    <t>Послуги засобів масосої інформації</t>
  </si>
  <si>
    <t>63.91.1</t>
  </si>
  <si>
    <t>93.29.2</t>
  </si>
  <si>
    <t>95.11.1</t>
  </si>
  <si>
    <t>Ремонт комп’ютерної та оргтехніки</t>
  </si>
  <si>
    <t>56.10.1</t>
  </si>
  <si>
    <t>56.21.1</t>
  </si>
  <si>
    <t>56.30.1</t>
  </si>
  <si>
    <t>56.29.2</t>
  </si>
  <si>
    <t>56.29.1</t>
  </si>
  <si>
    <t>64.19.3</t>
  </si>
  <si>
    <t>84.30.1</t>
  </si>
  <si>
    <t>55.20.1</t>
  </si>
  <si>
    <t>95.22.1</t>
  </si>
  <si>
    <t>45.20.1</t>
  </si>
  <si>
    <t>Послуги з ремонту автомобіля</t>
  </si>
  <si>
    <t>45.20.3</t>
  </si>
  <si>
    <t>Миття, полірування автомобілів і подібні послуги</t>
  </si>
  <si>
    <t>17.12.1</t>
  </si>
  <si>
    <t>13.92.2</t>
  </si>
  <si>
    <t>17.12.2</t>
  </si>
  <si>
    <t>17.23.1</t>
  </si>
  <si>
    <t>Вироби канцелярські, паперові</t>
  </si>
  <si>
    <t>18.13.3</t>
  </si>
  <si>
    <t>18.14.1</t>
  </si>
  <si>
    <t>18.13.2</t>
  </si>
  <si>
    <t>18.20.1</t>
  </si>
  <si>
    <t>Тиражування звукових записів</t>
  </si>
  <si>
    <t>Тиражування відеозаписів</t>
  </si>
  <si>
    <t>18.20.2</t>
  </si>
  <si>
    <t>18.11.1</t>
  </si>
  <si>
    <t>Послуги щодо друкування, інші</t>
  </si>
  <si>
    <t>18.12.1</t>
  </si>
  <si>
    <t>Паливо рідинне та газ; оливи мастильні</t>
  </si>
  <si>
    <t>19.20.2</t>
  </si>
  <si>
    <t>20.41.3</t>
  </si>
  <si>
    <t>20.52.1</t>
  </si>
  <si>
    <t xml:space="preserve">Клеї </t>
  </si>
  <si>
    <t>20.30.2</t>
  </si>
  <si>
    <t>Фарби та лаки, інші, та пов'язана з ними продукція; барвники художні та друкарські чорнила</t>
  </si>
  <si>
    <t>Апаратура радіо- та телепередавальна; камери телевізійні</t>
  </si>
  <si>
    <t>26.30.1</t>
  </si>
  <si>
    <t>26.30.2</t>
  </si>
  <si>
    <t>26.30.3</t>
  </si>
  <si>
    <t>Частини електричної апаратури для телефонного чи
телеграфного зв'язку</t>
  </si>
  <si>
    <t>Прилади охоронної та пожежної сигналізації й подібна
апаратура</t>
  </si>
  <si>
    <t>26.30.5</t>
  </si>
  <si>
    <t>Радіоприймачі</t>
  </si>
  <si>
    <t>26.40.1</t>
  </si>
  <si>
    <t>Приймачі телевізійні, поєднані чи не поєднані з
радіоприймачами або пристроями для записування та
відтворювання звуку й зображення</t>
  </si>
  <si>
    <t>26.40.2</t>
  </si>
  <si>
    <t>Апаратура для записування та відтворювання звуку й
зображення</t>
  </si>
  <si>
    <t>26.40.3</t>
  </si>
  <si>
    <t>25.94.1</t>
  </si>
  <si>
    <t>Вироби кріпильні та ґвинтонарізні</t>
  </si>
  <si>
    <t>Вироби з дроту, ланцюги та пружини</t>
  </si>
  <si>
    <t>25.93.1</t>
  </si>
  <si>
    <t>21.20.2</t>
  </si>
  <si>
    <t>26.70.1</t>
  </si>
  <si>
    <t>26.80.1</t>
  </si>
  <si>
    <t>27.20.2</t>
  </si>
  <si>
    <t>27.40.1</t>
  </si>
  <si>
    <t>27.40.2</t>
  </si>
  <si>
    <t>27.51.2</t>
  </si>
  <si>
    <t>27.51.3</t>
  </si>
  <si>
    <t>Прилади електричні побутові, інші, н. в. і. у.</t>
  </si>
  <si>
    <t>Частини побутових електричних приладів</t>
  </si>
  <si>
    <t>Устатковання електричне, інше, та його частини</t>
  </si>
  <si>
    <t>27.90.1</t>
  </si>
  <si>
    <t>Крани, вентилі, клапани та подібні вироби до труб, котлів, резервуарів, цистерн і подібних виробів</t>
  </si>
  <si>
    <t>28.14.1</t>
  </si>
  <si>
    <t>Частини кранів, клапанів і подібних виробів</t>
  </si>
  <si>
    <t>28.14.2</t>
  </si>
  <si>
    <t>Машинки друкарські, машини для обробляння текстів і лічильні машини</t>
  </si>
  <si>
    <t>28.23.1</t>
  </si>
  <si>
    <t>28.23.2</t>
  </si>
  <si>
    <t>Машини конторські/офісні, інші, та частини до них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</si>
  <si>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</si>
  <si>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Частини ручного інструменту із силовим урухомлювачем/приводом</t>
  </si>
  <si>
    <t>28.24.1</t>
  </si>
  <si>
    <t>28.24.2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</si>
  <si>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</si>
  <si>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</si>
  <si>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</si>
  <si>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29.31.1</t>
  </si>
  <si>
    <t>29.31.2</t>
  </si>
  <si>
    <t>29.31.3</t>
  </si>
  <si>
    <t>29.32.3</t>
  </si>
  <si>
    <t>Частини та приладдя до моторних транспортних засобів, н. в. і. у.</t>
  </si>
  <si>
    <t>32.40.1</t>
  </si>
  <si>
    <t>32.40.2</t>
  </si>
  <si>
    <t>32.40.3</t>
  </si>
  <si>
    <t>Ляльки, що зображують тільки людей; іграшки, що зображують тварин та інші істоти, крім людей; їхні частини</t>
  </si>
  <si>
    <t>Потяги іграшкові та їхнє приладдя; моделі, інші, у зменшеному розмірі, чи набори для складання та дитячі конструктори</t>
  </si>
  <si>
    <t>Іграшки, інші, зокрема іграшкові музичні інструменти</t>
  </si>
  <si>
    <t>Ігри, інші</t>
  </si>
  <si>
    <t>Вироби спортивні</t>
  </si>
  <si>
    <t>32.40.4</t>
  </si>
  <si>
    <t>22.29.2</t>
  </si>
  <si>
    <t>Вироби пластмасові інші, н. в. і. у.</t>
  </si>
  <si>
    <t>Скло порожнисте</t>
  </si>
  <si>
    <t>23.13.1</t>
  </si>
  <si>
    <t>25.72.1</t>
  </si>
  <si>
    <t>15.12.1</t>
  </si>
  <si>
    <t>Вироби дорожні, шорно-сідельні та упряж і подібні
вироби; вироби шкіряні інші</t>
  </si>
  <si>
    <t>16.23.1</t>
  </si>
  <si>
    <t>69.10.1</t>
  </si>
  <si>
    <t>Послуги юридичні</t>
  </si>
  <si>
    <t>69.20.1</t>
  </si>
  <si>
    <t>Послуги щодо фінансового аудиту</t>
  </si>
  <si>
    <t>Послуги головних контор/офісів (канцелярій/бюро)</t>
  </si>
  <si>
    <t>70.10.1</t>
  </si>
  <si>
    <t>Ремонтування комунікаційного устатковання</t>
  </si>
  <si>
    <t>95.12.1</t>
  </si>
  <si>
    <t>95.21.1</t>
  </si>
  <si>
    <t>Ремонтування побутової електронної техніки</t>
  </si>
  <si>
    <t>Ремонтування господарсько-побутових приладів і устатковання домашнього та садового вжитку</t>
  </si>
  <si>
    <t>Ремонтування інших предметів особистого вжитку та господарсько-побутових виробів</t>
  </si>
  <si>
    <t>95.29.1</t>
  </si>
  <si>
    <t>74.20.2</t>
  </si>
  <si>
    <t>74.20.3</t>
  </si>
  <si>
    <t>Послуги фотографічні спеціалізовані</t>
  </si>
  <si>
    <t>Послуги фотографічні, інші</t>
  </si>
  <si>
    <t>Послуги щодо письмового та усного перекладів</t>
  </si>
  <si>
    <t>74.30.1</t>
  </si>
  <si>
    <t>Послуги щодо надання професійної та технічної допомоги та консультаційні, н. в. і. у.</t>
  </si>
  <si>
    <t>74.90.1</t>
  </si>
  <si>
    <t>74.90.2</t>
  </si>
  <si>
    <t>Послуги професійні, технічні та комерційні, інші, н. в. і. у.</t>
  </si>
  <si>
    <t>64.99.1</t>
  </si>
  <si>
    <t>Послуги фінансові, крім страхування та пенсійного забезпечення, інші, н. в. і. у.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</si>
  <si>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</si>
  <si>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63.11.1</t>
  </si>
  <si>
    <t>Послуги щодо проектування та розробляння у сфері інформаційних технологій</t>
  </si>
  <si>
    <t>62.01.1</t>
  </si>
  <si>
    <t>62.01.2</t>
  </si>
  <si>
    <t>Оригінали програмного забезпечення</t>
  </si>
  <si>
    <t>62.09.2</t>
  </si>
  <si>
    <t>Послуги у сфері інформаційних технологій і стосовно комп'ютерної техніки, інші, н. в. і. у.</t>
  </si>
  <si>
    <t>63.99.1</t>
  </si>
  <si>
    <t>Послуги інформаційні, інші, н. в. і. у.</t>
  </si>
  <si>
    <t>68.20.1</t>
  </si>
  <si>
    <t>Квіти</t>
  </si>
  <si>
    <t>26.20.3</t>
  </si>
  <si>
    <t>В.В.Щербак</t>
  </si>
  <si>
    <t>(зі змінами на 02.12.2013)</t>
  </si>
  <si>
    <t>Послуги лікувальних закладів</t>
  </si>
  <si>
    <t>86.10.1</t>
  </si>
  <si>
    <t>А.В.Тронь</t>
  </si>
  <si>
    <t>Кредиторська заборгованість на 01.01.2014</t>
  </si>
  <si>
    <t>Кредиторська заборгованість на 01.01.2014 за водопостачання та водовідведення</t>
  </si>
  <si>
    <t>Кредиторська заборгованість на 01.01.2014 за теплопостачання</t>
  </si>
  <si>
    <t>Затверджено протокольним рішенням  комітету з конкурсних торгів управління освіти і науки Сумської обласної державної адміністрації від 14.01.2014 № 3</t>
  </si>
  <si>
    <t>35.11.1</t>
  </si>
  <si>
    <t>до річного плану закупівель на 1 квартал 2014 року</t>
  </si>
  <si>
    <t>протягом 1 кварталу 2014 року</t>
  </si>
  <si>
    <t>Теплопостачання (пролонгація 20% від суми договору 2013 року - 68699,00 грн., відшкодування - 2331,00 грн.)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</si>
</sst>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[$грн.-422]"/>
    <numFmt numFmtId="169" formatCode="#,##0\ &quot;грн.&quot;;\-#,##0\ &quot;грн.&quot;"/>
    <numFmt numFmtId="170" formatCode="#,##0\ &quot;грн.&quot;;[Red]\-#,##0\ &quot;грн.&quot;"/>
    <numFmt numFmtId="171" formatCode="#,##0.00\ &quot;грн.&quot;;\-#,##0.00\ &quot;грн.&quot;"/>
    <numFmt numFmtId="172" formatCode="#,##0.00\ &quot;грн.&quot;;[Red]\-#,##0.00\ &quot;грн.&quot;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_ ;[Red]\-#,##0\ "/>
    <numFmt numFmtId="178" formatCode="#,##0.0_ ;[Red]\-#,##0.0\ "/>
    <numFmt numFmtId="179" formatCode="#,##0.00_ ;[Red]\-#,##0.00\ "/>
    <numFmt numFmtId="180" formatCode="#,##0.000_ ;[Red]\-#,##0.000\ "/>
    <numFmt numFmtId="181" formatCode="#,##0.0000_ ;[Red]\-#,##0.0000\ "/>
    <numFmt numFmtId="182" formatCode="#,##0.00000_ ;[Red]\-#,##0.00000\ "/>
    <numFmt numFmtId="183" formatCode="#,##0.0"/>
    <numFmt numFmtId="184" formatCode="0.0"/>
    <numFmt numFmtId="185" formatCode="[$-FC19]d\ mmmm\ yyyy\ &quot;г.&quot;"/>
    <numFmt numFmtId="186" formatCode="#,##0.00&quot;р.&quot;"/>
    <numFmt numFmtId="187" formatCode="#,##0.0\ [$грн.-422]"/>
    <numFmt numFmtId="188" formatCode="#,##0\ [$грн.-422]"/>
  </numFmts>
  <fonts count="45">
    <font>
      <sz val="12"/>
      <name val="Times New Roman"/>
      <family val="0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left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1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3771900" y="71780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138</xdr:row>
      <xdr:rowOff>190500</xdr:rowOff>
    </xdr:from>
    <xdr:to>
      <xdr:col>4</xdr:col>
      <xdr:colOff>914400</xdr:colOff>
      <xdr:row>138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762375" y="72170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48"/>
  <sheetViews>
    <sheetView tabSelected="1" zoomScale="80" zoomScaleNormal="80" workbookViewId="0" topLeftCell="A133">
      <selection activeCell="B116" sqref="B116"/>
    </sheetView>
  </sheetViews>
  <sheetFormatPr defaultColWidth="9.00390625" defaultRowHeight="15.75"/>
  <cols>
    <col min="1" max="1" width="6.125" style="0" customWidth="1"/>
    <col min="2" max="2" width="29.625" style="0" customWidth="1"/>
    <col min="3" max="3" width="10.625" style="0" customWidth="1"/>
    <col min="4" max="4" width="8.50390625" style="0" customWidth="1"/>
    <col min="5" max="5" width="12.75390625" style="0" customWidth="1"/>
    <col min="6" max="6" width="12.25390625" style="0" customWidth="1"/>
    <col min="7" max="7" width="17.375" style="0" customWidth="1"/>
    <col min="8" max="8" width="15.375" style="0" bestFit="1" customWidth="1"/>
    <col min="9" max="9" width="16.375" style="0" customWidth="1"/>
    <col min="10" max="10" width="13.875" style="0" bestFit="1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236</v>
      </c>
      <c r="B2" s="21"/>
      <c r="C2" s="21"/>
      <c r="D2" s="21"/>
      <c r="E2" s="21"/>
      <c r="F2" s="21"/>
      <c r="G2" s="21"/>
    </row>
    <row r="3" spans="1:7" ht="15.75">
      <c r="A3" s="21" t="s">
        <v>32</v>
      </c>
      <c r="B3" s="21"/>
      <c r="C3" s="21"/>
      <c r="D3" s="21"/>
      <c r="E3" s="21"/>
      <c r="F3" s="21"/>
      <c r="G3" s="21"/>
    </row>
    <row r="4" spans="1:7" ht="15.75" hidden="1">
      <c r="A4" s="22" t="s">
        <v>227</v>
      </c>
      <c r="B4" s="22"/>
      <c r="C4" s="22"/>
      <c r="D4" s="22"/>
      <c r="E4" s="22"/>
      <c r="F4" s="22"/>
      <c r="G4" s="22"/>
    </row>
    <row r="5" spans="1:7" ht="63">
      <c r="A5" s="3" t="s">
        <v>1</v>
      </c>
      <c r="B5" s="4" t="s">
        <v>2</v>
      </c>
      <c r="C5" s="4" t="s">
        <v>3</v>
      </c>
      <c r="D5" s="4" t="s">
        <v>65</v>
      </c>
      <c r="E5" s="4" t="s">
        <v>4</v>
      </c>
      <c r="F5" s="4" t="s">
        <v>5</v>
      </c>
      <c r="G5" s="4" t="s">
        <v>6</v>
      </c>
    </row>
    <row r="6" spans="1:7" ht="15.75">
      <c r="A6" s="1" t="s">
        <v>34</v>
      </c>
      <c r="B6" s="2">
        <v>1</v>
      </c>
      <c r="C6" s="2">
        <v>2</v>
      </c>
      <c r="D6" s="1">
        <v>3</v>
      </c>
      <c r="E6" s="2">
        <v>4</v>
      </c>
      <c r="F6" s="1">
        <v>5</v>
      </c>
      <c r="G6" s="2">
        <v>6</v>
      </c>
    </row>
    <row r="7" spans="1:7" ht="47.25">
      <c r="A7" s="5">
        <v>1</v>
      </c>
      <c r="B7" s="17" t="s">
        <v>224</v>
      </c>
      <c r="C7" s="5">
        <v>2210</v>
      </c>
      <c r="D7" s="8" t="s">
        <v>81</v>
      </c>
      <c r="E7" s="5" t="s">
        <v>66</v>
      </c>
      <c r="F7" s="5" t="s">
        <v>237</v>
      </c>
      <c r="G7" s="6">
        <v>10000</v>
      </c>
    </row>
    <row r="8" spans="1:7" ht="47.25" hidden="1">
      <c r="A8" s="5">
        <v>2</v>
      </c>
      <c r="B8" s="17" t="s">
        <v>54</v>
      </c>
      <c r="C8" s="5">
        <v>2210</v>
      </c>
      <c r="D8" s="8" t="s">
        <v>80</v>
      </c>
      <c r="E8" s="5" t="s">
        <v>66</v>
      </c>
      <c r="F8" s="5" t="s">
        <v>237</v>
      </c>
      <c r="G8" s="6"/>
    </row>
    <row r="9" spans="1:7" ht="47.25">
      <c r="A9" s="5">
        <v>2</v>
      </c>
      <c r="B9" s="17" t="s">
        <v>44</v>
      </c>
      <c r="C9" s="5">
        <v>2210</v>
      </c>
      <c r="D9" s="8" t="s">
        <v>101</v>
      </c>
      <c r="E9" s="5" t="s">
        <v>66</v>
      </c>
      <c r="F9" s="5" t="s">
        <v>237</v>
      </c>
      <c r="G9" s="6">
        <v>15000</v>
      </c>
    </row>
    <row r="10" spans="1:7" ht="47.25">
      <c r="A10" s="5">
        <v>3</v>
      </c>
      <c r="B10" s="17" t="s">
        <v>115</v>
      </c>
      <c r="C10" s="5">
        <v>2210</v>
      </c>
      <c r="D10" s="8" t="s">
        <v>116</v>
      </c>
      <c r="E10" s="5" t="s">
        <v>66</v>
      </c>
      <c r="F10" s="5" t="s">
        <v>237</v>
      </c>
      <c r="G10" s="6">
        <v>10000</v>
      </c>
    </row>
    <row r="11" spans="1:7" ht="47.25">
      <c r="A11" s="5">
        <v>4</v>
      </c>
      <c r="B11" s="17" t="s">
        <v>186</v>
      </c>
      <c r="C11" s="5">
        <v>2210</v>
      </c>
      <c r="D11" s="8" t="s">
        <v>185</v>
      </c>
      <c r="E11" s="5" t="s">
        <v>66</v>
      </c>
      <c r="F11" s="5" t="s">
        <v>237</v>
      </c>
      <c r="G11" s="14">
        <v>15000</v>
      </c>
    </row>
    <row r="12" spans="1:7" ht="47.25">
      <c r="A12" s="5">
        <v>5</v>
      </c>
      <c r="B12" s="17" t="s">
        <v>14</v>
      </c>
      <c r="C12" s="5">
        <v>2210</v>
      </c>
      <c r="D12" s="8" t="s">
        <v>187</v>
      </c>
      <c r="E12" s="5" t="s">
        <v>66</v>
      </c>
      <c r="F12" s="5" t="s">
        <v>237</v>
      </c>
      <c r="G12" s="6">
        <v>10000</v>
      </c>
    </row>
    <row r="13" spans="1:7" ht="47.25">
      <c r="A13" s="5">
        <v>6</v>
      </c>
      <c r="B13" s="17" t="s">
        <v>15</v>
      </c>
      <c r="C13" s="5">
        <v>2210</v>
      </c>
      <c r="D13" s="8" t="s">
        <v>100</v>
      </c>
      <c r="E13" s="5" t="s">
        <v>66</v>
      </c>
      <c r="F13" s="5" t="s">
        <v>237</v>
      </c>
      <c r="G13" s="6">
        <v>50000</v>
      </c>
    </row>
    <row r="14" spans="1:7" ht="47.25">
      <c r="A14" s="5">
        <v>7</v>
      </c>
      <c r="B14" s="17" t="s">
        <v>10</v>
      </c>
      <c r="C14" s="5">
        <v>2210</v>
      </c>
      <c r="D14" s="8" t="s">
        <v>102</v>
      </c>
      <c r="E14" s="5" t="s">
        <v>66</v>
      </c>
      <c r="F14" s="5" t="s">
        <v>237</v>
      </c>
      <c r="G14" s="6">
        <v>25000</v>
      </c>
    </row>
    <row r="15" spans="1:7" ht="47.25">
      <c r="A15" s="5">
        <v>8</v>
      </c>
      <c r="B15" s="17" t="s">
        <v>104</v>
      </c>
      <c r="C15" s="5">
        <v>2210</v>
      </c>
      <c r="D15" s="8" t="s">
        <v>103</v>
      </c>
      <c r="E15" s="5" t="s">
        <v>66</v>
      </c>
      <c r="F15" s="5" t="s">
        <v>237</v>
      </c>
      <c r="G15" s="6">
        <v>30000</v>
      </c>
    </row>
    <row r="16" spans="1:7" ht="47.25">
      <c r="A16" s="5">
        <v>9</v>
      </c>
      <c r="B16" s="17" t="s">
        <v>136</v>
      </c>
      <c r="C16" s="5">
        <v>2210</v>
      </c>
      <c r="D16" s="8" t="s">
        <v>135</v>
      </c>
      <c r="E16" s="5" t="s">
        <v>66</v>
      </c>
      <c r="F16" s="5" t="s">
        <v>237</v>
      </c>
      <c r="G16" s="6">
        <v>5000</v>
      </c>
    </row>
    <row r="17" spans="1:7" ht="47.25">
      <c r="A17" s="5">
        <v>10</v>
      </c>
      <c r="B17" s="17" t="s">
        <v>47</v>
      </c>
      <c r="C17" s="5">
        <v>2210</v>
      </c>
      <c r="D17" s="8" t="s">
        <v>112</v>
      </c>
      <c r="E17" s="5" t="s">
        <v>66</v>
      </c>
      <c r="F17" s="5" t="s">
        <v>237</v>
      </c>
      <c r="G17" s="6">
        <v>5000</v>
      </c>
    </row>
    <row r="18" spans="1:7" ht="47.25">
      <c r="A18" s="5">
        <v>11</v>
      </c>
      <c r="B18" s="17" t="s">
        <v>137</v>
      </c>
      <c r="C18" s="5">
        <v>2210</v>
      </c>
      <c r="D18" s="8" t="s">
        <v>138</v>
      </c>
      <c r="E18" s="5" t="s">
        <v>66</v>
      </c>
      <c r="F18" s="5" t="s">
        <v>237</v>
      </c>
      <c r="G18" s="6">
        <v>5000</v>
      </c>
    </row>
    <row r="19" spans="1:7" ht="47.25">
      <c r="A19" s="5">
        <v>12</v>
      </c>
      <c r="B19" s="17" t="s">
        <v>48</v>
      </c>
      <c r="C19" s="5">
        <v>2210</v>
      </c>
      <c r="D19" s="8" t="s">
        <v>139</v>
      </c>
      <c r="E19" s="5" t="s">
        <v>66</v>
      </c>
      <c r="F19" s="5" t="s">
        <v>237</v>
      </c>
      <c r="G19" s="6">
        <v>2000</v>
      </c>
    </row>
    <row r="20" spans="1:7" ht="47.25">
      <c r="A20" s="5">
        <v>13</v>
      </c>
      <c r="B20" s="17" t="s">
        <v>8</v>
      </c>
      <c r="C20" s="5">
        <v>2211</v>
      </c>
      <c r="D20" s="8" t="s">
        <v>117</v>
      </c>
      <c r="E20" s="5" t="s">
        <v>66</v>
      </c>
      <c r="F20" s="5" t="s">
        <v>237</v>
      </c>
      <c r="G20" s="6">
        <v>15000</v>
      </c>
    </row>
    <row r="21" spans="1:7" ht="47.25">
      <c r="A21" s="5">
        <v>14</v>
      </c>
      <c r="B21" s="17" t="s">
        <v>119</v>
      </c>
      <c r="C21" s="5">
        <v>2210</v>
      </c>
      <c r="D21" s="8" t="s">
        <v>118</v>
      </c>
      <c r="E21" s="5" t="s">
        <v>66</v>
      </c>
      <c r="F21" s="5" t="s">
        <v>237</v>
      </c>
      <c r="G21" s="6">
        <v>5000</v>
      </c>
    </row>
    <row r="22" spans="1:7" ht="47.25">
      <c r="A22" s="5">
        <v>15</v>
      </c>
      <c r="B22" s="17" t="s">
        <v>16</v>
      </c>
      <c r="C22" s="5">
        <v>2210</v>
      </c>
      <c r="D22" s="8" t="s">
        <v>141</v>
      </c>
      <c r="E22" s="5" t="s">
        <v>66</v>
      </c>
      <c r="F22" s="5" t="s">
        <v>237</v>
      </c>
      <c r="G22" s="6">
        <v>5000</v>
      </c>
    </row>
    <row r="23" spans="1:7" ht="47.25">
      <c r="A23" s="5">
        <v>16</v>
      </c>
      <c r="B23" s="17" t="s">
        <v>121</v>
      </c>
      <c r="C23" s="5">
        <v>2210</v>
      </c>
      <c r="D23" s="8" t="s">
        <v>120</v>
      </c>
      <c r="E23" s="5" t="s">
        <v>66</v>
      </c>
      <c r="F23" s="5" t="s">
        <v>237</v>
      </c>
      <c r="G23" s="6">
        <v>2000</v>
      </c>
    </row>
    <row r="24" spans="1:7" ht="47.25">
      <c r="A24" s="5">
        <v>17</v>
      </c>
      <c r="B24" s="17" t="s">
        <v>182</v>
      </c>
      <c r="C24" s="5">
        <v>2210</v>
      </c>
      <c r="D24" s="8" t="s">
        <v>183</v>
      </c>
      <c r="E24" s="5" t="s">
        <v>66</v>
      </c>
      <c r="F24" s="5" t="s">
        <v>237</v>
      </c>
      <c r="G24" s="6">
        <v>2000</v>
      </c>
    </row>
    <row r="25" spans="1:7" ht="47.25">
      <c r="A25" s="5">
        <v>18</v>
      </c>
      <c r="B25" s="17" t="s">
        <v>12</v>
      </c>
      <c r="C25" s="5">
        <v>2210</v>
      </c>
      <c r="D25" s="8" t="s">
        <v>184</v>
      </c>
      <c r="E25" s="5" t="s">
        <v>66</v>
      </c>
      <c r="F25" s="5" t="s">
        <v>237</v>
      </c>
      <c r="G25" s="6">
        <v>1500</v>
      </c>
    </row>
    <row r="26" spans="1:7" ht="47.25">
      <c r="A26" s="5">
        <v>19</v>
      </c>
      <c r="B26" s="17" t="s">
        <v>69</v>
      </c>
      <c r="C26" s="5">
        <v>2210</v>
      </c>
      <c r="D26" s="8" t="s">
        <v>67</v>
      </c>
      <c r="E26" s="5" t="s">
        <v>66</v>
      </c>
      <c r="F26" s="5" t="s">
        <v>237</v>
      </c>
      <c r="G26" s="6">
        <v>25000</v>
      </c>
    </row>
    <row r="27" spans="1:7" ht="47.25">
      <c r="A27" s="5">
        <v>20</v>
      </c>
      <c r="B27" s="17" t="s">
        <v>71</v>
      </c>
      <c r="C27" s="5">
        <v>2210</v>
      </c>
      <c r="D27" s="8" t="s">
        <v>70</v>
      </c>
      <c r="E27" s="5" t="s">
        <v>66</v>
      </c>
      <c r="F27" s="5" t="s">
        <v>237</v>
      </c>
      <c r="G27" s="6">
        <v>2000</v>
      </c>
    </row>
    <row r="28" spans="1:7" ht="47.25">
      <c r="A28" s="5">
        <v>21</v>
      </c>
      <c r="B28" s="17" t="s">
        <v>147</v>
      </c>
      <c r="C28" s="5">
        <v>2210</v>
      </c>
      <c r="D28" s="8" t="s">
        <v>145</v>
      </c>
      <c r="E28" s="5" t="s">
        <v>66</v>
      </c>
      <c r="F28" s="5" t="s">
        <v>237</v>
      </c>
      <c r="G28" s="6">
        <v>25000</v>
      </c>
    </row>
    <row r="29" spans="1:7" ht="47.25">
      <c r="A29" s="5">
        <v>22</v>
      </c>
      <c r="B29" s="17" t="s">
        <v>148</v>
      </c>
      <c r="C29" s="5">
        <v>2210</v>
      </c>
      <c r="D29" s="8" t="s">
        <v>146</v>
      </c>
      <c r="E29" s="5" t="s">
        <v>66</v>
      </c>
      <c r="F29" s="5" t="s">
        <v>237</v>
      </c>
      <c r="G29" s="6">
        <v>15000</v>
      </c>
    </row>
    <row r="30" spans="1:7" ht="47.25">
      <c r="A30" s="5">
        <v>23</v>
      </c>
      <c r="B30" s="17" t="s">
        <v>13</v>
      </c>
      <c r="C30" s="5">
        <v>2210</v>
      </c>
      <c r="D30" s="8" t="s">
        <v>142</v>
      </c>
      <c r="E30" s="5" t="s">
        <v>66</v>
      </c>
      <c r="F30" s="5" t="s">
        <v>237</v>
      </c>
      <c r="G30" s="6">
        <v>1000</v>
      </c>
    </row>
    <row r="31" spans="1:7" ht="47.25">
      <c r="A31" s="5">
        <v>24</v>
      </c>
      <c r="B31" s="17" t="s">
        <v>11</v>
      </c>
      <c r="C31" s="5">
        <v>2210</v>
      </c>
      <c r="D31" s="8" t="s">
        <v>143</v>
      </c>
      <c r="E31" s="5" t="s">
        <v>66</v>
      </c>
      <c r="F31" s="5" t="s">
        <v>237</v>
      </c>
      <c r="G31" s="6">
        <v>14000</v>
      </c>
    </row>
    <row r="32" spans="1:7" ht="47.25">
      <c r="A32" s="5">
        <v>25</v>
      </c>
      <c r="B32" s="17" t="s">
        <v>17</v>
      </c>
      <c r="C32" s="5">
        <v>2210</v>
      </c>
      <c r="D32" s="8" t="s">
        <v>144</v>
      </c>
      <c r="E32" s="5" t="s">
        <v>66</v>
      </c>
      <c r="F32" s="5" t="s">
        <v>237</v>
      </c>
      <c r="G32" s="6">
        <v>12000</v>
      </c>
    </row>
    <row r="33" spans="1:7" ht="47.25">
      <c r="A33" s="5">
        <v>26</v>
      </c>
      <c r="B33" s="17" t="s">
        <v>149</v>
      </c>
      <c r="C33" s="5">
        <v>2210</v>
      </c>
      <c r="D33" s="8" t="s">
        <v>150</v>
      </c>
      <c r="E33" s="5" t="s">
        <v>66</v>
      </c>
      <c r="F33" s="5" t="s">
        <v>237</v>
      </c>
      <c r="G33" s="6">
        <v>15000</v>
      </c>
    </row>
    <row r="34" spans="1:7" ht="47.25">
      <c r="A34" s="5">
        <v>27</v>
      </c>
      <c r="B34" s="17" t="s">
        <v>45</v>
      </c>
      <c r="C34" s="5">
        <v>2210</v>
      </c>
      <c r="D34" s="8" t="s">
        <v>124</v>
      </c>
      <c r="E34" s="5" t="s">
        <v>66</v>
      </c>
      <c r="F34" s="5" t="s">
        <v>237</v>
      </c>
      <c r="G34" s="6">
        <v>8000</v>
      </c>
    </row>
    <row r="35" spans="1:7" ht="47.25">
      <c r="A35" s="5">
        <v>28</v>
      </c>
      <c r="B35" s="17" t="s">
        <v>122</v>
      </c>
      <c r="C35" s="5">
        <v>2210</v>
      </c>
      <c r="D35" s="8" t="s">
        <v>123</v>
      </c>
      <c r="E35" s="5" t="s">
        <v>66</v>
      </c>
      <c r="F35" s="5" t="s">
        <v>237</v>
      </c>
      <c r="G35" s="6">
        <v>20000</v>
      </c>
    </row>
    <row r="36" spans="1:7" ht="47.25">
      <c r="A36" s="5">
        <v>29</v>
      </c>
      <c r="B36" s="17" t="s">
        <v>126</v>
      </c>
      <c r="C36" s="5">
        <v>2210</v>
      </c>
      <c r="D36" s="8" t="s">
        <v>125</v>
      </c>
      <c r="E36" s="5" t="s">
        <v>66</v>
      </c>
      <c r="F36" s="5" t="s">
        <v>237</v>
      </c>
      <c r="G36" s="6">
        <v>10000</v>
      </c>
    </row>
    <row r="37" spans="1:7" ht="47.25" hidden="1">
      <c r="A37" s="5">
        <v>31</v>
      </c>
      <c r="B37" s="17" t="s">
        <v>127</v>
      </c>
      <c r="C37" s="5">
        <v>2210</v>
      </c>
      <c r="D37" s="8" t="s">
        <v>128</v>
      </c>
      <c r="E37" s="5" t="s">
        <v>66</v>
      </c>
      <c r="F37" s="5" t="s">
        <v>237</v>
      </c>
      <c r="G37" s="6"/>
    </row>
    <row r="38" spans="1:7" ht="47.25">
      <c r="A38" s="5">
        <v>30</v>
      </c>
      <c r="B38" s="17" t="s">
        <v>46</v>
      </c>
      <c r="C38" s="5">
        <v>2210</v>
      </c>
      <c r="D38" s="8" t="s">
        <v>140</v>
      </c>
      <c r="E38" s="5" t="s">
        <v>66</v>
      </c>
      <c r="F38" s="5" t="s">
        <v>237</v>
      </c>
      <c r="G38" s="6">
        <v>10000</v>
      </c>
    </row>
    <row r="39" spans="1:7" ht="47.25">
      <c r="A39" s="5">
        <v>31</v>
      </c>
      <c r="B39" s="17" t="s">
        <v>129</v>
      </c>
      <c r="C39" s="5">
        <v>2210</v>
      </c>
      <c r="D39" s="8" t="s">
        <v>130</v>
      </c>
      <c r="E39" s="5" t="s">
        <v>66</v>
      </c>
      <c r="F39" s="5" t="s">
        <v>237</v>
      </c>
      <c r="G39" s="6">
        <v>35000</v>
      </c>
    </row>
    <row r="40" spans="1:7" ht="94.5">
      <c r="A40" s="5">
        <v>32</v>
      </c>
      <c r="B40" s="17" t="s">
        <v>131</v>
      </c>
      <c r="C40" s="5">
        <v>2210</v>
      </c>
      <c r="D40" s="8" t="s">
        <v>132</v>
      </c>
      <c r="E40" s="5" t="s">
        <v>66</v>
      </c>
      <c r="F40" s="5" t="s">
        <v>237</v>
      </c>
      <c r="G40" s="6">
        <v>25000</v>
      </c>
    </row>
    <row r="41" spans="1:7" ht="47.25">
      <c r="A41" s="5">
        <v>33</v>
      </c>
      <c r="B41" s="17" t="s">
        <v>133</v>
      </c>
      <c r="C41" s="5">
        <v>2211</v>
      </c>
      <c r="D41" s="8" t="s">
        <v>134</v>
      </c>
      <c r="E41" s="5" t="s">
        <v>66</v>
      </c>
      <c r="F41" s="5" t="s">
        <v>237</v>
      </c>
      <c r="G41" s="6">
        <v>25000</v>
      </c>
    </row>
    <row r="42" spans="1:7" ht="47.25">
      <c r="A42" s="5">
        <v>34</v>
      </c>
      <c r="B42" s="17" t="s">
        <v>40</v>
      </c>
      <c r="C42" s="5">
        <v>2210</v>
      </c>
      <c r="D42" s="8" t="s">
        <v>68</v>
      </c>
      <c r="E42" s="5" t="s">
        <v>66</v>
      </c>
      <c r="F42" s="5" t="s">
        <v>237</v>
      </c>
      <c r="G42" s="6">
        <v>15000</v>
      </c>
    </row>
    <row r="43" spans="1:7" ht="63">
      <c r="A43" s="5">
        <v>35</v>
      </c>
      <c r="B43" s="17" t="s">
        <v>151</v>
      </c>
      <c r="C43" s="5">
        <v>2210</v>
      </c>
      <c r="D43" s="8" t="s">
        <v>152</v>
      </c>
      <c r="E43" s="5" t="s">
        <v>66</v>
      </c>
      <c r="F43" s="5" t="s">
        <v>237</v>
      </c>
      <c r="G43" s="6">
        <v>5000</v>
      </c>
    </row>
    <row r="44" spans="1:7" ht="47.25">
      <c r="A44" s="5">
        <v>36</v>
      </c>
      <c r="B44" s="17" t="s">
        <v>153</v>
      </c>
      <c r="C44" s="5">
        <v>2210</v>
      </c>
      <c r="D44" s="8" t="s">
        <v>154</v>
      </c>
      <c r="E44" s="5" t="s">
        <v>66</v>
      </c>
      <c r="F44" s="5" t="s">
        <v>237</v>
      </c>
      <c r="G44" s="6">
        <v>5000</v>
      </c>
    </row>
    <row r="45" spans="1:7" ht="47.25">
      <c r="A45" s="5">
        <v>37</v>
      </c>
      <c r="B45" s="17" t="s">
        <v>155</v>
      </c>
      <c r="C45" s="5">
        <v>2210</v>
      </c>
      <c r="D45" s="8" t="s">
        <v>156</v>
      </c>
      <c r="E45" s="5" t="s">
        <v>66</v>
      </c>
      <c r="F45" s="5" t="s">
        <v>237</v>
      </c>
      <c r="G45" s="6">
        <v>12000</v>
      </c>
    </row>
    <row r="46" spans="1:7" ht="47.25">
      <c r="A46" s="5">
        <v>38</v>
      </c>
      <c r="B46" s="17" t="s">
        <v>158</v>
      </c>
      <c r="C46" s="5">
        <v>2210</v>
      </c>
      <c r="D46" s="8" t="s">
        <v>157</v>
      </c>
      <c r="E46" s="5" t="s">
        <v>66</v>
      </c>
      <c r="F46" s="5" t="s">
        <v>237</v>
      </c>
      <c r="G46" s="6">
        <v>11000</v>
      </c>
    </row>
    <row r="47" spans="1:7" ht="94.5">
      <c r="A47" s="5">
        <v>39</v>
      </c>
      <c r="B47" s="17" t="s">
        <v>159</v>
      </c>
      <c r="C47" s="5">
        <v>2210</v>
      </c>
      <c r="D47" s="8" t="s">
        <v>161</v>
      </c>
      <c r="E47" s="5" t="s">
        <v>66</v>
      </c>
      <c r="F47" s="5" t="s">
        <v>237</v>
      </c>
      <c r="G47" s="6">
        <v>15000</v>
      </c>
    </row>
    <row r="48" spans="1:7" ht="47.25">
      <c r="A48" s="5">
        <v>40</v>
      </c>
      <c r="B48" s="17" t="s">
        <v>160</v>
      </c>
      <c r="C48" s="5">
        <v>2210</v>
      </c>
      <c r="D48" s="8" t="s">
        <v>162</v>
      </c>
      <c r="E48" s="5" t="s">
        <v>66</v>
      </c>
      <c r="F48" s="5" t="s">
        <v>237</v>
      </c>
      <c r="G48" s="6">
        <v>15000</v>
      </c>
    </row>
    <row r="49" spans="1:7" ht="63">
      <c r="A49" s="5">
        <v>41</v>
      </c>
      <c r="B49" s="17" t="s">
        <v>174</v>
      </c>
      <c r="C49" s="5">
        <v>2210</v>
      </c>
      <c r="D49" s="8" t="s">
        <v>171</v>
      </c>
      <c r="E49" s="5" t="s">
        <v>66</v>
      </c>
      <c r="F49" s="5" t="s">
        <v>237</v>
      </c>
      <c r="G49" s="6">
        <v>35000</v>
      </c>
    </row>
    <row r="50" spans="1:7" ht="78.75">
      <c r="A50" s="5">
        <v>42</v>
      </c>
      <c r="B50" s="17" t="s">
        <v>175</v>
      </c>
      <c r="C50" s="5">
        <v>2210</v>
      </c>
      <c r="D50" s="8" t="s">
        <v>172</v>
      </c>
      <c r="E50" s="5" t="s">
        <v>66</v>
      </c>
      <c r="F50" s="5" t="s">
        <v>237</v>
      </c>
      <c r="G50" s="6">
        <v>30000</v>
      </c>
    </row>
    <row r="51" spans="1:7" ht="47.25">
      <c r="A51" s="5">
        <v>43</v>
      </c>
      <c r="B51" s="17" t="s">
        <v>176</v>
      </c>
      <c r="C51" s="5">
        <v>2210</v>
      </c>
      <c r="D51" s="8" t="s">
        <v>173</v>
      </c>
      <c r="E51" s="5" t="s">
        <v>66</v>
      </c>
      <c r="F51" s="5" t="s">
        <v>237</v>
      </c>
      <c r="G51" s="6">
        <v>25000</v>
      </c>
    </row>
    <row r="52" spans="1:7" ht="47.25">
      <c r="A52" s="5">
        <v>44</v>
      </c>
      <c r="B52" s="17" t="s">
        <v>177</v>
      </c>
      <c r="C52" s="5">
        <v>2210</v>
      </c>
      <c r="D52" s="8" t="s">
        <v>179</v>
      </c>
      <c r="E52" s="5" t="s">
        <v>66</v>
      </c>
      <c r="F52" s="5" t="s">
        <v>237</v>
      </c>
      <c r="G52" s="6">
        <v>45000</v>
      </c>
    </row>
    <row r="53" spans="1:7" ht="47.25">
      <c r="A53" s="5">
        <v>45</v>
      </c>
      <c r="B53" s="17" t="s">
        <v>181</v>
      </c>
      <c r="C53" s="5">
        <v>2210</v>
      </c>
      <c r="D53" s="8" t="s">
        <v>180</v>
      </c>
      <c r="E53" s="5" t="s">
        <v>66</v>
      </c>
      <c r="F53" s="5" t="s">
        <v>237</v>
      </c>
      <c r="G53" s="6">
        <v>25000</v>
      </c>
    </row>
    <row r="54" spans="1:7" ht="94.5">
      <c r="A54" s="5">
        <v>46</v>
      </c>
      <c r="B54" s="17" t="s">
        <v>163</v>
      </c>
      <c r="C54" s="5">
        <v>2210</v>
      </c>
      <c r="D54" s="8" t="s">
        <v>166</v>
      </c>
      <c r="E54" s="5" t="s">
        <v>66</v>
      </c>
      <c r="F54" s="5" t="s">
        <v>237</v>
      </c>
      <c r="G54" s="6">
        <v>10000</v>
      </c>
    </row>
    <row r="55" spans="1:7" ht="47.25">
      <c r="A55" s="5">
        <v>47</v>
      </c>
      <c r="B55" s="17" t="s">
        <v>164</v>
      </c>
      <c r="C55" s="5">
        <v>2210</v>
      </c>
      <c r="D55" s="8" t="s">
        <v>167</v>
      </c>
      <c r="E55" s="5" t="s">
        <v>66</v>
      </c>
      <c r="F55" s="5" t="s">
        <v>237</v>
      </c>
      <c r="G55" s="6">
        <v>2000</v>
      </c>
    </row>
    <row r="56" spans="1:7" ht="47.25">
      <c r="A56" s="5">
        <v>48</v>
      </c>
      <c r="B56" s="17" t="s">
        <v>165</v>
      </c>
      <c r="C56" s="5">
        <v>2210</v>
      </c>
      <c r="D56" s="8" t="s">
        <v>168</v>
      </c>
      <c r="E56" s="5" t="s">
        <v>66</v>
      </c>
      <c r="F56" s="5" t="s">
        <v>237</v>
      </c>
      <c r="G56" s="6">
        <v>2000</v>
      </c>
    </row>
    <row r="57" spans="1:7" ht="47.25">
      <c r="A57" s="5">
        <v>49</v>
      </c>
      <c r="B57" s="17" t="s">
        <v>170</v>
      </c>
      <c r="C57" s="5">
        <v>2210</v>
      </c>
      <c r="D57" s="8" t="s">
        <v>169</v>
      </c>
      <c r="E57" s="5" t="s">
        <v>66</v>
      </c>
      <c r="F57" s="5" t="s">
        <v>237</v>
      </c>
      <c r="G57" s="6">
        <v>5000</v>
      </c>
    </row>
    <row r="58" spans="1:7" ht="47.25">
      <c r="A58" s="5">
        <v>50</v>
      </c>
      <c r="B58" s="17" t="s">
        <v>178</v>
      </c>
      <c r="C58" s="5">
        <v>2210</v>
      </c>
      <c r="D58" s="8" t="s">
        <v>18</v>
      </c>
      <c r="E58" s="5" t="s">
        <v>66</v>
      </c>
      <c r="F58" s="5" t="s">
        <v>237</v>
      </c>
      <c r="G58" s="6">
        <v>30000</v>
      </c>
    </row>
    <row r="59" spans="1:7" ht="47.25">
      <c r="A59" s="5">
        <v>51</v>
      </c>
      <c r="B59" s="17" t="s">
        <v>231</v>
      </c>
      <c r="C59" s="5">
        <v>2210</v>
      </c>
      <c r="D59" s="8"/>
      <c r="E59" s="5" t="s">
        <v>66</v>
      </c>
      <c r="F59" s="5" t="s">
        <v>237</v>
      </c>
      <c r="G59" s="6">
        <v>332252.33</v>
      </c>
    </row>
    <row r="60" spans="1:7" ht="47.25">
      <c r="A60" s="5">
        <v>52</v>
      </c>
      <c r="B60" s="17" t="s">
        <v>49</v>
      </c>
      <c r="C60" s="5">
        <v>2210</v>
      </c>
      <c r="D60" s="8"/>
      <c r="E60" s="5" t="s">
        <v>66</v>
      </c>
      <c r="F60" s="5" t="s">
        <v>237</v>
      </c>
      <c r="G60" s="6">
        <v>10638.67</v>
      </c>
    </row>
    <row r="61" spans="1:10" ht="15.75">
      <c r="A61" s="23" t="s">
        <v>55</v>
      </c>
      <c r="B61" s="23"/>
      <c r="C61" s="23"/>
      <c r="D61" s="23"/>
      <c r="E61" s="23"/>
      <c r="F61" s="23"/>
      <c r="G61" s="7">
        <f>SUM(G7:G60)</f>
        <v>1084391</v>
      </c>
      <c r="H61" s="10">
        <f>1084391-G61</f>
        <v>0</v>
      </c>
      <c r="J61" s="10"/>
    </row>
    <row r="62" spans="1:7" ht="47.25">
      <c r="A62" s="5">
        <v>53</v>
      </c>
      <c r="B62" s="17" t="s">
        <v>39</v>
      </c>
      <c r="C62" s="5">
        <v>2240</v>
      </c>
      <c r="D62" s="8" t="s">
        <v>112</v>
      </c>
      <c r="E62" s="5" t="s">
        <v>66</v>
      </c>
      <c r="F62" s="5" t="s">
        <v>237</v>
      </c>
      <c r="G62" s="6">
        <v>60000</v>
      </c>
    </row>
    <row r="63" spans="1:7" ht="47.25">
      <c r="A63" s="5">
        <v>54</v>
      </c>
      <c r="B63" s="17" t="s">
        <v>113</v>
      </c>
      <c r="C63" s="5">
        <v>2240</v>
      </c>
      <c r="D63" s="8" t="s">
        <v>114</v>
      </c>
      <c r="E63" s="5" t="s">
        <v>66</v>
      </c>
      <c r="F63" s="5" t="s">
        <v>237</v>
      </c>
      <c r="G63" s="6">
        <v>70000</v>
      </c>
    </row>
    <row r="64" spans="1:7" ht="47.25">
      <c r="A64" s="5">
        <v>55</v>
      </c>
      <c r="B64" s="17" t="s">
        <v>19</v>
      </c>
      <c r="C64" s="5">
        <v>2240</v>
      </c>
      <c r="D64" s="5" t="s">
        <v>105</v>
      </c>
      <c r="E64" s="5" t="s">
        <v>66</v>
      </c>
      <c r="F64" s="5" t="s">
        <v>237</v>
      </c>
      <c r="G64" s="6">
        <v>80000</v>
      </c>
    </row>
    <row r="65" spans="1:7" ht="47.25">
      <c r="A65" s="5">
        <v>56</v>
      </c>
      <c r="B65" s="17" t="s">
        <v>20</v>
      </c>
      <c r="C65" s="5">
        <v>2240</v>
      </c>
      <c r="D65" s="5" t="s">
        <v>106</v>
      </c>
      <c r="E65" s="5" t="s">
        <v>66</v>
      </c>
      <c r="F65" s="5" t="s">
        <v>237</v>
      </c>
      <c r="G65" s="6">
        <v>60000</v>
      </c>
    </row>
    <row r="66" spans="1:7" ht="47.25">
      <c r="A66" s="5">
        <v>57</v>
      </c>
      <c r="B66" s="17" t="s">
        <v>36</v>
      </c>
      <c r="C66" s="5">
        <v>2240</v>
      </c>
      <c r="D66" s="5" t="s">
        <v>107</v>
      </c>
      <c r="E66" s="5" t="s">
        <v>66</v>
      </c>
      <c r="F66" s="5" t="s">
        <v>237</v>
      </c>
      <c r="G66" s="6">
        <v>70000</v>
      </c>
    </row>
    <row r="67" spans="1:7" ht="47.25">
      <c r="A67" s="5">
        <v>58</v>
      </c>
      <c r="B67" s="17" t="s">
        <v>109</v>
      </c>
      <c r="C67" s="5">
        <v>2240</v>
      </c>
      <c r="D67" s="5" t="s">
        <v>108</v>
      </c>
      <c r="E67" s="5" t="s">
        <v>66</v>
      </c>
      <c r="F67" s="5" t="s">
        <v>237</v>
      </c>
      <c r="G67" s="6">
        <v>25000</v>
      </c>
    </row>
    <row r="68" spans="1:8" ht="47.25">
      <c r="A68" s="5">
        <v>59</v>
      </c>
      <c r="B68" s="17" t="s">
        <v>110</v>
      </c>
      <c r="C68" s="5">
        <v>2240</v>
      </c>
      <c r="D68" s="5" t="s">
        <v>111</v>
      </c>
      <c r="E68" s="5" t="s">
        <v>66</v>
      </c>
      <c r="F68" s="5" t="s">
        <v>237</v>
      </c>
      <c r="G68" s="6">
        <v>15000</v>
      </c>
      <c r="H68" s="15"/>
    </row>
    <row r="69" spans="1:7" ht="47.25">
      <c r="A69" s="5">
        <v>60</v>
      </c>
      <c r="B69" s="17" t="s">
        <v>97</v>
      </c>
      <c r="C69" s="5">
        <v>2240</v>
      </c>
      <c r="D69" s="5" t="s">
        <v>96</v>
      </c>
      <c r="E69" s="5" t="s">
        <v>66</v>
      </c>
      <c r="F69" s="5" t="s">
        <v>237</v>
      </c>
      <c r="G69" s="6">
        <v>15000</v>
      </c>
    </row>
    <row r="70" spans="1:7" ht="47.25">
      <c r="A70" s="5">
        <v>61</v>
      </c>
      <c r="B70" s="17" t="s">
        <v>99</v>
      </c>
      <c r="C70" s="5">
        <v>2240</v>
      </c>
      <c r="D70" s="5" t="s">
        <v>98</v>
      </c>
      <c r="E70" s="5" t="s">
        <v>66</v>
      </c>
      <c r="F70" s="5" t="s">
        <v>237</v>
      </c>
      <c r="G70" s="6">
        <v>3000</v>
      </c>
    </row>
    <row r="71" spans="1:7" ht="47.25">
      <c r="A71" s="5">
        <v>62</v>
      </c>
      <c r="B71" s="17" t="s">
        <v>43</v>
      </c>
      <c r="C71" s="5">
        <v>2240</v>
      </c>
      <c r="D71" s="5" t="s">
        <v>94</v>
      </c>
      <c r="E71" s="5" t="s">
        <v>66</v>
      </c>
      <c r="F71" s="5" t="s">
        <v>237</v>
      </c>
      <c r="G71" s="6">
        <v>60000</v>
      </c>
    </row>
    <row r="72" spans="1:7" ht="47.25">
      <c r="A72" s="5">
        <v>63</v>
      </c>
      <c r="B72" s="17" t="s">
        <v>21</v>
      </c>
      <c r="C72" s="5">
        <v>2240</v>
      </c>
      <c r="D72" s="5" t="s">
        <v>87</v>
      </c>
      <c r="E72" s="5" t="s">
        <v>66</v>
      </c>
      <c r="F72" s="5" t="s">
        <v>237</v>
      </c>
      <c r="G72" s="6">
        <v>60000</v>
      </c>
    </row>
    <row r="73" spans="1:7" ht="47.25">
      <c r="A73" s="5">
        <v>64</v>
      </c>
      <c r="B73" s="17" t="s">
        <v>52</v>
      </c>
      <c r="C73" s="5">
        <v>2240</v>
      </c>
      <c r="D73" s="5" t="s">
        <v>88</v>
      </c>
      <c r="E73" s="5" t="s">
        <v>66</v>
      </c>
      <c r="F73" s="5" t="s">
        <v>237</v>
      </c>
      <c r="G73" s="6">
        <v>50000</v>
      </c>
    </row>
    <row r="74" spans="1:7" ht="47.25">
      <c r="A74" s="5">
        <v>65</v>
      </c>
      <c r="B74" s="17" t="s">
        <v>64</v>
      </c>
      <c r="C74" s="5">
        <v>2240</v>
      </c>
      <c r="D74" s="5" t="s">
        <v>91</v>
      </c>
      <c r="E74" s="5" t="s">
        <v>66</v>
      </c>
      <c r="F74" s="5" t="s">
        <v>237</v>
      </c>
      <c r="G74" s="14">
        <v>40000</v>
      </c>
    </row>
    <row r="75" spans="1:7" ht="47.25">
      <c r="A75" s="5">
        <v>66</v>
      </c>
      <c r="B75" s="17" t="s">
        <v>51</v>
      </c>
      <c r="C75" s="5">
        <v>2240</v>
      </c>
      <c r="D75" s="5" t="s">
        <v>90</v>
      </c>
      <c r="E75" s="5" t="s">
        <v>66</v>
      </c>
      <c r="F75" s="5" t="s">
        <v>237</v>
      </c>
      <c r="G75" s="6">
        <v>65000</v>
      </c>
    </row>
    <row r="76" spans="1:7" ht="47.25">
      <c r="A76" s="5">
        <v>67</v>
      </c>
      <c r="B76" s="17" t="s">
        <v>50</v>
      </c>
      <c r="C76" s="5">
        <v>2240</v>
      </c>
      <c r="D76" s="5" t="s">
        <v>89</v>
      </c>
      <c r="E76" s="5" t="s">
        <v>66</v>
      </c>
      <c r="F76" s="5" t="s">
        <v>237</v>
      </c>
      <c r="G76" s="6">
        <v>45000</v>
      </c>
    </row>
    <row r="77" spans="1:7" ht="63">
      <c r="A77" s="5">
        <v>68</v>
      </c>
      <c r="B77" s="17" t="s">
        <v>22</v>
      </c>
      <c r="C77" s="5">
        <v>2240</v>
      </c>
      <c r="D77" s="5"/>
      <c r="E77" s="5" t="s">
        <v>66</v>
      </c>
      <c r="F77" s="5" t="s">
        <v>237</v>
      </c>
      <c r="G77" s="6">
        <v>69000</v>
      </c>
    </row>
    <row r="78" spans="1:7" ht="47.25">
      <c r="A78" s="5">
        <v>69</v>
      </c>
      <c r="B78" s="17" t="s">
        <v>38</v>
      </c>
      <c r="C78" s="5">
        <v>2240</v>
      </c>
      <c r="D78" s="5"/>
      <c r="E78" s="5" t="s">
        <v>66</v>
      </c>
      <c r="F78" s="5" t="s">
        <v>237</v>
      </c>
      <c r="G78" s="6">
        <v>25000</v>
      </c>
    </row>
    <row r="79" spans="1:7" ht="47.25">
      <c r="A79" s="5">
        <v>70</v>
      </c>
      <c r="B79" s="17" t="s">
        <v>215</v>
      </c>
      <c r="C79" s="5">
        <v>2240</v>
      </c>
      <c r="D79" s="5" t="s">
        <v>216</v>
      </c>
      <c r="E79" s="5" t="s">
        <v>66</v>
      </c>
      <c r="F79" s="5" t="s">
        <v>237</v>
      </c>
      <c r="G79" s="14">
        <v>15000</v>
      </c>
    </row>
    <row r="80" spans="1:7" ht="47.25">
      <c r="A80" s="5">
        <v>71</v>
      </c>
      <c r="B80" s="17" t="s">
        <v>218</v>
      </c>
      <c r="C80" s="5">
        <v>2240</v>
      </c>
      <c r="D80" s="5" t="s">
        <v>217</v>
      </c>
      <c r="E80" s="5" t="s">
        <v>66</v>
      </c>
      <c r="F80" s="5" t="s">
        <v>237</v>
      </c>
      <c r="G80" s="14">
        <v>5000</v>
      </c>
    </row>
    <row r="81" spans="1:7" ht="63">
      <c r="A81" s="5">
        <v>72</v>
      </c>
      <c r="B81" s="17" t="s">
        <v>220</v>
      </c>
      <c r="C81" s="5">
        <v>2240</v>
      </c>
      <c r="D81" s="5" t="s">
        <v>219</v>
      </c>
      <c r="E81" s="5" t="s">
        <v>66</v>
      </c>
      <c r="F81" s="5" t="s">
        <v>237</v>
      </c>
      <c r="G81" s="14">
        <v>25000</v>
      </c>
    </row>
    <row r="82" spans="1:7" ht="47.25">
      <c r="A82" s="5">
        <v>73</v>
      </c>
      <c r="B82" s="17" t="s">
        <v>23</v>
      </c>
      <c r="C82" s="5">
        <v>2240</v>
      </c>
      <c r="D82" s="5" t="s">
        <v>92</v>
      </c>
      <c r="E82" s="5" t="s">
        <v>66</v>
      </c>
      <c r="F82" s="5" t="s">
        <v>237</v>
      </c>
      <c r="G82" s="14">
        <v>8000</v>
      </c>
    </row>
    <row r="83" spans="1:7" ht="47.25">
      <c r="A83" s="5">
        <v>74</v>
      </c>
      <c r="B83" s="17" t="s">
        <v>35</v>
      </c>
      <c r="C83" s="5">
        <v>2240</v>
      </c>
      <c r="D83" s="5" t="s">
        <v>93</v>
      </c>
      <c r="E83" s="5" t="s">
        <v>66</v>
      </c>
      <c r="F83" s="5" t="s">
        <v>237</v>
      </c>
      <c r="G83" s="6">
        <v>10000</v>
      </c>
    </row>
    <row r="84" spans="1:7" ht="47.25">
      <c r="A84" s="5">
        <v>75</v>
      </c>
      <c r="B84" s="17" t="s">
        <v>37</v>
      </c>
      <c r="C84" s="5">
        <v>2240</v>
      </c>
      <c r="D84" s="5" t="s">
        <v>223</v>
      </c>
      <c r="E84" s="5" t="s">
        <v>66</v>
      </c>
      <c r="F84" s="5" t="s">
        <v>237</v>
      </c>
      <c r="G84" s="14">
        <v>30000</v>
      </c>
    </row>
    <row r="85" spans="1:7" ht="47.25" customHeight="1">
      <c r="A85" s="5">
        <v>76</v>
      </c>
      <c r="B85" s="17" t="s">
        <v>213</v>
      </c>
      <c r="C85" s="5">
        <v>2240</v>
      </c>
      <c r="D85" s="5" t="s">
        <v>214</v>
      </c>
      <c r="E85" s="5" t="s">
        <v>66</v>
      </c>
      <c r="F85" s="5" t="s">
        <v>237</v>
      </c>
      <c r="G85" s="6">
        <v>45000</v>
      </c>
    </row>
    <row r="86" spans="1:7" ht="47.25">
      <c r="A86" s="5">
        <v>77</v>
      </c>
      <c r="B86" s="17" t="s">
        <v>212</v>
      </c>
      <c r="C86" s="5">
        <v>2240</v>
      </c>
      <c r="D86" s="5" t="s">
        <v>211</v>
      </c>
      <c r="E86" s="5" t="s">
        <v>66</v>
      </c>
      <c r="F86" s="5" t="s">
        <v>237</v>
      </c>
      <c r="G86" s="6">
        <v>16000</v>
      </c>
    </row>
    <row r="87" spans="1:7" ht="47.25">
      <c r="A87" s="5">
        <v>78</v>
      </c>
      <c r="B87" s="17" t="s">
        <v>86</v>
      </c>
      <c r="C87" s="5">
        <v>2240</v>
      </c>
      <c r="D87" s="5" t="s">
        <v>85</v>
      </c>
      <c r="E87" s="5" t="s">
        <v>66</v>
      </c>
      <c r="F87" s="5" t="s">
        <v>237</v>
      </c>
      <c r="G87" s="6">
        <v>35000</v>
      </c>
    </row>
    <row r="88" spans="1:7" ht="47.25">
      <c r="A88" s="5">
        <v>79</v>
      </c>
      <c r="B88" s="17" t="s">
        <v>194</v>
      </c>
      <c r="C88" s="5">
        <v>2240</v>
      </c>
      <c r="D88" s="5" t="s">
        <v>195</v>
      </c>
      <c r="E88" s="5" t="s">
        <v>66</v>
      </c>
      <c r="F88" s="5" t="s">
        <v>237</v>
      </c>
      <c r="G88" s="6">
        <v>45000</v>
      </c>
    </row>
    <row r="89" spans="1:7" ht="47.25">
      <c r="A89" s="5">
        <v>80</v>
      </c>
      <c r="B89" s="17" t="s">
        <v>197</v>
      </c>
      <c r="C89" s="5">
        <v>2240</v>
      </c>
      <c r="D89" s="5" t="s">
        <v>196</v>
      </c>
      <c r="E89" s="5" t="s">
        <v>66</v>
      </c>
      <c r="F89" s="5" t="s">
        <v>237</v>
      </c>
      <c r="G89" s="6">
        <v>35000</v>
      </c>
    </row>
    <row r="90" spans="1:7" ht="66.75" customHeight="1">
      <c r="A90" s="5">
        <v>81</v>
      </c>
      <c r="B90" s="17" t="s">
        <v>198</v>
      </c>
      <c r="C90" s="5">
        <v>2240</v>
      </c>
      <c r="D90" s="5" t="s">
        <v>95</v>
      </c>
      <c r="E90" s="5" t="s">
        <v>66</v>
      </c>
      <c r="F90" s="5" t="s">
        <v>237</v>
      </c>
      <c r="G90" s="6">
        <v>45000</v>
      </c>
    </row>
    <row r="91" spans="1:7" ht="47.25">
      <c r="A91" s="5">
        <v>82</v>
      </c>
      <c r="B91" s="17" t="s">
        <v>199</v>
      </c>
      <c r="C91" s="5">
        <v>2240</v>
      </c>
      <c r="D91" s="5" t="s">
        <v>200</v>
      </c>
      <c r="E91" s="5" t="s">
        <v>66</v>
      </c>
      <c r="F91" s="5" t="s">
        <v>237</v>
      </c>
      <c r="G91" s="6">
        <v>35000</v>
      </c>
    </row>
    <row r="92" spans="1:7" ht="47.25">
      <c r="A92" s="5">
        <v>83</v>
      </c>
      <c r="B92" s="17" t="s">
        <v>189</v>
      </c>
      <c r="C92" s="5">
        <v>2240</v>
      </c>
      <c r="D92" s="5" t="s">
        <v>188</v>
      </c>
      <c r="E92" s="5" t="s">
        <v>66</v>
      </c>
      <c r="F92" s="5" t="s">
        <v>237</v>
      </c>
      <c r="G92" s="6">
        <v>10000</v>
      </c>
    </row>
    <row r="93" spans="1:7" ht="77.25" customHeight="1">
      <c r="A93" s="5">
        <v>84</v>
      </c>
      <c r="B93" s="17" t="s">
        <v>191</v>
      </c>
      <c r="C93" s="5">
        <v>2240</v>
      </c>
      <c r="D93" s="5" t="s">
        <v>190</v>
      </c>
      <c r="E93" s="5" t="s">
        <v>66</v>
      </c>
      <c r="F93" s="5" t="s">
        <v>237</v>
      </c>
      <c r="G93" s="6">
        <v>10000</v>
      </c>
    </row>
    <row r="94" spans="1:7" ht="77.25" customHeight="1">
      <c r="A94" s="5">
        <v>85</v>
      </c>
      <c r="B94" s="17" t="s">
        <v>192</v>
      </c>
      <c r="C94" s="5">
        <v>2240</v>
      </c>
      <c r="D94" s="5" t="s">
        <v>193</v>
      </c>
      <c r="E94" s="5" t="s">
        <v>66</v>
      </c>
      <c r="F94" s="5" t="s">
        <v>237</v>
      </c>
      <c r="G94" s="6">
        <v>15000</v>
      </c>
    </row>
    <row r="95" spans="1:7" ht="47.25">
      <c r="A95" s="5">
        <v>86</v>
      </c>
      <c r="B95" s="17" t="s">
        <v>222</v>
      </c>
      <c r="C95" s="5">
        <v>2240</v>
      </c>
      <c r="D95" s="5" t="s">
        <v>221</v>
      </c>
      <c r="E95" s="5" t="s">
        <v>66</v>
      </c>
      <c r="F95" s="5" t="s">
        <v>237</v>
      </c>
      <c r="G95" s="6">
        <f>35000-124.06</f>
        <v>34875.94</v>
      </c>
    </row>
    <row r="96" spans="1:7" ht="47.25">
      <c r="A96" s="5">
        <v>87</v>
      </c>
      <c r="B96" s="17" t="s">
        <v>203</v>
      </c>
      <c r="C96" s="5">
        <v>2240</v>
      </c>
      <c r="D96" s="5" t="s">
        <v>201</v>
      </c>
      <c r="E96" s="5" t="s">
        <v>66</v>
      </c>
      <c r="F96" s="5" t="s">
        <v>237</v>
      </c>
      <c r="G96" s="6">
        <v>15000</v>
      </c>
    </row>
    <row r="97" spans="1:7" ht="47.25">
      <c r="A97" s="5">
        <v>88</v>
      </c>
      <c r="B97" s="17" t="s">
        <v>204</v>
      </c>
      <c r="C97" s="5">
        <v>2240</v>
      </c>
      <c r="D97" s="5" t="s">
        <v>202</v>
      </c>
      <c r="E97" s="5" t="s">
        <v>66</v>
      </c>
      <c r="F97" s="5" t="s">
        <v>237</v>
      </c>
      <c r="G97" s="6">
        <v>10000</v>
      </c>
    </row>
    <row r="98" spans="1:7" ht="47.25">
      <c r="A98" s="5">
        <v>89</v>
      </c>
      <c r="B98" s="17" t="s">
        <v>205</v>
      </c>
      <c r="C98" s="5">
        <v>2240</v>
      </c>
      <c r="D98" s="5" t="s">
        <v>206</v>
      </c>
      <c r="E98" s="5" t="s">
        <v>66</v>
      </c>
      <c r="F98" s="5" t="s">
        <v>237</v>
      </c>
      <c r="G98" s="6">
        <v>10000</v>
      </c>
    </row>
    <row r="99" spans="1:7" ht="47.25" customHeight="1">
      <c r="A99" s="5">
        <v>90</v>
      </c>
      <c r="B99" s="17" t="s">
        <v>207</v>
      </c>
      <c r="C99" s="5">
        <v>2240</v>
      </c>
      <c r="D99" s="5" t="s">
        <v>208</v>
      </c>
      <c r="E99" s="5" t="s">
        <v>66</v>
      </c>
      <c r="F99" s="5" t="s">
        <v>237</v>
      </c>
      <c r="G99" s="6">
        <v>15000</v>
      </c>
    </row>
    <row r="100" spans="1:7" ht="47.25" customHeight="1">
      <c r="A100" s="5">
        <v>91</v>
      </c>
      <c r="B100" s="17" t="s">
        <v>210</v>
      </c>
      <c r="C100" s="5">
        <v>2240</v>
      </c>
      <c r="D100" s="5" t="s">
        <v>209</v>
      </c>
      <c r="E100" s="5" t="s">
        <v>66</v>
      </c>
      <c r="F100" s="5" t="s">
        <v>237</v>
      </c>
      <c r="G100" s="6">
        <v>15000</v>
      </c>
    </row>
    <row r="101" spans="1:7" ht="47.25">
      <c r="A101" s="5">
        <v>92</v>
      </c>
      <c r="B101" s="17" t="s">
        <v>24</v>
      </c>
      <c r="C101" s="5">
        <v>2240</v>
      </c>
      <c r="D101" s="5" t="s">
        <v>84</v>
      </c>
      <c r="E101" s="5" t="s">
        <v>66</v>
      </c>
      <c r="F101" s="5" t="s">
        <v>237</v>
      </c>
      <c r="G101" s="6">
        <v>25000</v>
      </c>
    </row>
    <row r="102" spans="1:7" ht="47.25">
      <c r="A102" s="5">
        <v>93</v>
      </c>
      <c r="B102" s="17" t="s">
        <v>82</v>
      </c>
      <c r="C102" s="5">
        <v>2240</v>
      </c>
      <c r="D102" s="5" t="s">
        <v>83</v>
      </c>
      <c r="E102" s="5" t="s">
        <v>66</v>
      </c>
      <c r="F102" s="5" t="s">
        <v>237</v>
      </c>
      <c r="G102" s="6">
        <v>25000</v>
      </c>
    </row>
    <row r="103" spans="1:7" ht="47.25">
      <c r="A103" s="5">
        <v>94</v>
      </c>
      <c r="B103" s="17" t="s">
        <v>231</v>
      </c>
      <c r="C103" s="5">
        <v>2240</v>
      </c>
      <c r="D103" s="5"/>
      <c r="E103" s="5" t="s">
        <v>66</v>
      </c>
      <c r="F103" s="5" t="s">
        <v>237</v>
      </c>
      <c r="G103" s="6">
        <v>590983.06</v>
      </c>
    </row>
    <row r="104" spans="1:10" ht="15.75">
      <c r="A104" s="23" t="s">
        <v>56</v>
      </c>
      <c r="B104" s="23"/>
      <c r="C104" s="23"/>
      <c r="D104" s="23"/>
      <c r="E104" s="23"/>
      <c r="F104" s="23"/>
      <c r="G104" s="7">
        <f>SUM(G62:G103)</f>
        <v>1936859</v>
      </c>
      <c r="H104" s="10">
        <f>1936859-G104</f>
        <v>0</v>
      </c>
      <c r="I104" s="10"/>
      <c r="J104" s="10"/>
    </row>
    <row r="105" spans="1:7" ht="47.25">
      <c r="A105" s="5">
        <v>95</v>
      </c>
      <c r="B105" s="17" t="s">
        <v>231</v>
      </c>
      <c r="C105" s="5">
        <v>2250</v>
      </c>
      <c r="D105" s="5"/>
      <c r="E105" s="5" t="s">
        <v>66</v>
      </c>
      <c r="F105" s="5" t="s">
        <v>237</v>
      </c>
      <c r="G105" s="6">
        <v>858.05</v>
      </c>
    </row>
    <row r="106" spans="1:7" ht="47.25">
      <c r="A106" s="5">
        <v>96</v>
      </c>
      <c r="B106" s="17" t="s">
        <v>26</v>
      </c>
      <c r="C106" s="5">
        <v>2250</v>
      </c>
      <c r="D106" s="5"/>
      <c r="E106" s="5" t="s">
        <v>66</v>
      </c>
      <c r="F106" s="5" t="s">
        <v>237</v>
      </c>
      <c r="G106" s="6">
        <v>2500</v>
      </c>
    </row>
    <row r="107" spans="1:7" ht="47.25">
      <c r="A107" s="5">
        <v>97</v>
      </c>
      <c r="B107" s="17" t="s">
        <v>27</v>
      </c>
      <c r="C107" s="5">
        <v>2250</v>
      </c>
      <c r="D107" s="5"/>
      <c r="E107" s="5" t="s">
        <v>66</v>
      </c>
      <c r="F107" s="5" t="s">
        <v>237</v>
      </c>
      <c r="G107" s="6">
        <v>1500</v>
      </c>
    </row>
    <row r="108" spans="1:7" ht="47.25">
      <c r="A108" s="5">
        <v>98</v>
      </c>
      <c r="B108" s="17" t="s">
        <v>28</v>
      </c>
      <c r="C108" s="5">
        <v>2250</v>
      </c>
      <c r="D108" s="5" t="s">
        <v>79</v>
      </c>
      <c r="E108" s="5" t="s">
        <v>66</v>
      </c>
      <c r="F108" s="5" t="s">
        <v>237</v>
      </c>
      <c r="G108" s="6">
        <v>500</v>
      </c>
    </row>
    <row r="109" spans="1:7" ht="47.25">
      <c r="A109" s="5">
        <v>99</v>
      </c>
      <c r="B109" s="17" t="s">
        <v>29</v>
      </c>
      <c r="C109" s="5">
        <v>2250</v>
      </c>
      <c r="D109" s="5"/>
      <c r="E109" s="5" t="s">
        <v>66</v>
      </c>
      <c r="F109" s="5" t="s">
        <v>237</v>
      </c>
      <c r="G109" s="6">
        <v>2000</v>
      </c>
    </row>
    <row r="110" spans="1:7" ht="47.25">
      <c r="A110" s="5">
        <v>100</v>
      </c>
      <c r="B110" s="17" t="s">
        <v>30</v>
      </c>
      <c r="C110" s="5">
        <v>2250</v>
      </c>
      <c r="D110" s="5"/>
      <c r="E110" s="5" t="s">
        <v>66</v>
      </c>
      <c r="F110" s="5" t="s">
        <v>237</v>
      </c>
      <c r="G110" s="6">
        <v>2000</v>
      </c>
    </row>
    <row r="111" spans="1:7" ht="47.25">
      <c r="A111" s="5">
        <v>101</v>
      </c>
      <c r="B111" s="17" t="s">
        <v>33</v>
      </c>
      <c r="C111" s="5">
        <v>2250</v>
      </c>
      <c r="D111" s="5"/>
      <c r="E111" s="5" t="s">
        <v>66</v>
      </c>
      <c r="F111" s="5" t="s">
        <v>237</v>
      </c>
      <c r="G111" s="6">
        <v>1501.95</v>
      </c>
    </row>
    <row r="112" spans="1:10" ht="15.75">
      <c r="A112" s="23" t="s">
        <v>58</v>
      </c>
      <c r="B112" s="23"/>
      <c r="C112" s="23"/>
      <c r="D112" s="23"/>
      <c r="E112" s="23"/>
      <c r="F112" s="23"/>
      <c r="G112" s="7">
        <f>SUM(G105:G111)</f>
        <v>10860</v>
      </c>
      <c r="H112" s="10">
        <f>10860-G112</f>
        <v>0</v>
      </c>
      <c r="J112" s="10"/>
    </row>
    <row r="113" spans="1:7" ht="47.25" hidden="1">
      <c r="A113" s="5"/>
      <c r="B113" s="17" t="s">
        <v>233</v>
      </c>
      <c r="C113" s="5">
        <v>2271</v>
      </c>
      <c r="D113" s="16"/>
      <c r="E113" s="5" t="s">
        <v>66</v>
      </c>
      <c r="F113" s="5" t="s">
        <v>7</v>
      </c>
      <c r="G113" s="6"/>
    </row>
    <row r="114" spans="1:7" ht="63">
      <c r="A114" s="5">
        <v>102</v>
      </c>
      <c r="B114" s="17" t="s">
        <v>238</v>
      </c>
      <c r="C114" s="5">
        <v>2271</v>
      </c>
      <c r="D114" s="5" t="s">
        <v>76</v>
      </c>
      <c r="E114" s="5" t="s">
        <v>66</v>
      </c>
      <c r="F114" s="5" t="s">
        <v>237</v>
      </c>
      <c r="G114" s="6">
        <v>71030</v>
      </c>
    </row>
    <row r="115" spans="1:7" ht="47.25" hidden="1">
      <c r="A115" s="5"/>
      <c r="B115" s="17" t="s">
        <v>232</v>
      </c>
      <c r="C115" s="5">
        <v>2272</v>
      </c>
      <c r="D115" s="5"/>
      <c r="E115" s="5" t="s">
        <v>66</v>
      </c>
      <c r="F115" s="5" t="s">
        <v>237</v>
      </c>
      <c r="G115" s="6"/>
    </row>
    <row r="116" spans="1:7" ht="47.25">
      <c r="A116" s="5">
        <v>103</v>
      </c>
      <c r="B116" s="17" t="s">
        <v>78</v>
      </c>
      <c r="C116" s="5">
        <v>2272</v>
      </c>
      <c r="D116" s="5" t="s">
        <v>77</v>
      </c>
      <c r="E116" s="5" t="s">
        <v>66</v>
      </c>
      <c r="F116" s="5" t="s">
        <v>237</v>
      </c>
      <c r="G116" s="6">
        <v>1170</v>
      </c>
    </row>
    <row r="117" spans="1:7" ht="47.25">
      <c r="A117" s="5">
        <v>104</v>
      </c>
      <c r="B117" s="17" t="s">
        <v>75</v>
      </c>
      <c r="C117" s="5">
        <v>2273</v>
      </c>
      <c r="D117" s="5" t="s">
        <v>235</v>
      </c>
      <c r="E117" s="5" t="s">
        <v>66</v>
      </c>
      <c r="F117" s="5" t="s">
        <v>237</v>
      </c>
      <c r="G117" s="6">
        <v>16147</v>
      </c>
    </row>
    <row r="118" spans="1:7" ht="15.75">
      <c r="A118" s="23" t="s">
        <v>57</v>
      </c>
      <c r="B118" s="23"/>
      <c r="C118" s="23"/>
      <c r="D118" s="23"/>
      <c r="E118" s="23"/>
      <c r="F118" s="23"/>
      <c r="G118" s="7">
        <f>SUM(G113:G117)</f>
        <v>88347</v>
      </c>
    </row>
    <row r="119" spans="1:7" ht="47.25" hidden="1">
      <c r="A119" s="5"/>
      <c r="B119" s="17" t="s">
        <v>74</v>
      </c>
      <c r="C119" s="5">
        <v>2282</v>
      </c>
      <c r="D119" s="5" t="s">
        <v>73</v>
      </c>
      <c r="E119" s="5" t="s">
        <v>66</v>
      </c>
      <c r="F119" s="5" t="s">
        <v>7</v>
      </c>
      <c r="G119" s="6"/>
    </row>
    <row r="120" spans="1:7" ht="15.75" hidden="1">
      <c r="A120" s="23" t="s">
        <v>62</v>
      </c>
      <c r="B120" s="23"/>
      <c r="C120" s="23"/>
      <c r="D120" s="23"/>
      <c r="E120" s="23"/>
      <c r="F120" s="23"/>
      <c r="G120" s="7">
        <f>SUM(G119)</f>
        <v>0</v>
      </c>
    </row>
    <row r="121" spans="1:7" ht="47.25">
      <c r="A121" s="5">
        <v>105</v>
      </c>
      <c r="B121" s="17" t="s">
        <v>31</v>
      </c>
      <c r="C121" s="5">
        <v>2730</v>
      </c>
      <c r="D121" s="5"/>
      <c r="E121" s="5" t="s">
        <v>9</v>
      </c>
      <c r="F121" s="5" t="s">
        <v>237</v>
      </c>
      <c r="G121" s="6">
        <v>186165</v>
      </c>
    </row>
    <row r="122" spans="1:7" ht="31.5" hidden="1">
      <c r="A122" s="5"/>
      <c r="B122" s="17" t="s">
        <v>228</v>
      </c>
      <c r="C122" s="5">
        <v>2730</v>
      </c>
      <c r="D122" s="5" t="s">
        <v>229</v>
      </c>
      <c r="E122" s="5" t="s">
        <v>9</v>
      </c>
      <c r="F122" s="5" t="s">
        <v>7</v>
      </c>
      <c r="G122" s="6"/>
    </row>
    <row r="123" spans="1:7" ht="15.75">
      <c r="A123" s="23" t="s">
        <v>63</v>
      </c>
      <c r="B123" s="23"/>
      <c r="C123" s="23"/>
      <c r="D123" s="23"/>
      <c r="E123" s="23"/>
      <c r="F123" s="23"/>
      <c r="G123" s="7">
        <f>SUM(G121:G122)</f>
        <v>186165</v>
      </c>
    </row>
    <row r="124" spans="1:7" ht="47.25" hidden="1">
      <c r="A124" s="5"/>
      <c r="B124" s="17" t="s">
        <v>231</v>
      </c>
      <c r="C124" s="5">
        <v>2800</v>
      </c>
      <c r="D124" s="5"/>
      <c r="E124" s="5" t="s">
        <v>66</v>
      </c>
      <c r="F124" s="5" t="s">
        <v>7</v>
      </c>
      <c r="G124" s="6"/>
    </row>
    <row r="125" spans="1:7" ht="47.25" hidden="1">
      <c r="A125" s="5"/>
      <c r="B125" s="17" t="s">
        <v>72</v>
      </c>
      <c r="C125" s="5">
        <v>2800</v>
      </c>
      <c r="D125" s="5"/>
      <c r="E125" s="5" t="s">
        <v>66</v>
      </c>
      <c r="F125" s="5" t="s">
        <v>7</v>
      </c>
      <c r="G125" s="6"/>
    </row>
    <row r="126" spans="1:7" ht="47.25">
      <c r="A126" s="5">
        <v>106</v>
      </c>
      <c r="B126" s="17" t="s">
        <v>25</v>
      </c>
      <c r="C126" s="5">
        <v>2800</v>
      </c>
      <c r="D126" s="5"/>
      <c r="E126" s="5" t="s">
        <v>66</v>
      </c>
      <c r="F126" s="5" t="s">
        <v>237</v>
      </c>
      <c r="G126" s="6">
        <v>210</v>
      </c>
    </row>
    <row r="127" spans="1:7" ht="15.75">
      <c r="A127" s="23" t="s">
        <v>59</v>
      </c>
      <c r="B127" s="23"/>
      <c r="C127" s="23"/>
      <c r="D127" s="23"/>
      <c r="E127" s="23"/>
      <c r="F127" s="23"/>
      <c r="G127" s="7">
        <f>SUM(G124:G126)</f>
        <v>210</v>
      </c>
    </row>
    <row r="128" spans="1:7" ht="31.5" hidden="1">
      <c r="A128" s="5">
        <v>115</v>
      </c>
      <c r="B128" s="17" t="s">
        <v>61</v>
      </c>
      <c r="C128" s="5">
        <v>3110</v>
      </c>
      <c r="D128" s="8"/>
      <c r="E128" s="5" t="s">
        <v>9</v>
      </c>
      <c r="F128" s="5" t="s">
        <v>7</v>
      </c>
      <c r="G128" s="6"/>
    </row>
    <row r="129" spans="1:7" ht="47.25" hidden="1">
      <c r="A129" s="5">
        <v>116</v>
      </c>
      <c r="B129" s="17" t="s">
        <v>71</v>
      </c>
      <c r="C129" s="5">
        <v>3110</v>
      </c>
      <c r="D129" s="8" t="s">
        <v>70</v>
      </c>
      <c r="E129" s="5" t="s">
        <v>66</v>
      </c>
      <c r="F129" s="5" t="s">
        <v>7</v>
      </c>
      <c r="G129" s="6"/>
    </row>
    <row r="130" spans="1:7" ht="47.25" hidden="1">
      <c r="A130" s="5">
        <v>117</v>
      </c>
      <c r="B130" s="17" t="s">
        <v>69</v>
      </c>
      <c r="C130" s="5">
        <v>3110</v>
      </c>
      <c r="D130" s="8" t="s">
        <v>225</v>
      </c>
      <c r="E130" s="5" t="s">
        <v>66</v>
      </c>
      <c r="F130" s="5" t="s">
        <v>7</v>
      </c>
      <c r="G130" s="6"/>
    </row>
    <row r="131" spans="1:7" ht="47.25" hidden="1">
      <c r="A131" s="5">
        <v>118</v>
      </c>
      <c r="B131" s="17" t="s">
        <v>40</v>
      </c>
      <c r="C131" s="5">
        <v>3110</v>
      </c>
      <c r="D131" s="8" t="s">
        <v>68</v>
      </c>
      <c r="E131" s="5" t="s">
        <v>66</v>
      </c>
      <c r="F131" s="5" t="s">
        <v>7</v>
      </c>
      <c r="G131" s="6"/>
    </row>
    <row r="132" spans="1:10" ht="15.75" hidden="1">
      <c r="A132" s="23" t="s">
        <v>60</v>
      </c>
      <c r="B132" s="23"/>
      <c r="C132" s="23"/>
      <c r="D132" s="23"/>
      <c r="E132" s="23"/>
      <c r="F132" s="23"/>
      <c r="G132" s="7">
        <f>SUM(G128:G131)</f>
        <v>0</v>
      </c>
      <c r="J132" s="10"/>
    </row>
    <row r="133" spans="1:8" ht="18.75" customHeight="1">
      <c r="A133" s="24" t="s">
        <v>53</v>
      </c>
      <c r="B133" s="24"/>
      <c r="C133" s="24"/>
      <c r="D133" s="24"/>
      <c r="E133" s="24"/>
      <c r="F133" s="24"/>
      <c r="G133" s="11">
        <f>SUM(G132,G123,G118,G120,G112,G127,G104,G61)</f>
        <v>3306832</v>
      </c>
      <c r="H133" s="10">
        <f>G133-1084391-1936859-10860-71030-1170-16147-186165-210</f>
        <v>0</v>
      </c>
    </row>
    <row r="134" ht="13.5" customHeight="1">
      <c r="B134" s="12"/>
    </row>
    <row r="135" spans="1:7" ht="15.75">
      <c r="A135" s="25" t="s">
        <v>234</v>
      </c>
      <c r="B135" s="25"/>
      <c r="C135" s="25"/>
      <c r="D135" s="25"/>
      <c r="E135" s="25"/>
      <c r="F135" s="25"/>
      <c r="G135" s="25"/>
    </row>
    <row r="136" spans="1:7" ht="15.75">
      <c r="A136" s="25"/>
      <c r="B136" s="25"/>
      <c r="C136" s="25"/>
      <c r="D136" s="25"/>
      <c r="E136" s="25"/>
      <c r="F136" s="25"/>
      <c r="G136" s="25"/>
    </row>
    <row r="137" spans="1:7" ht="27.75" customHeight="1">
      <c r="A137" s="26" t="s">
        <v>41</v>
      </c>
      <c r="B137" s="26"/>
      <c r="C137" s="26"/>
      <c r="D137" s="13"/>
      <c r="E137" s="9"/>
      <c r="F137" s="9"/>
      <c r="G137" s="19" t="s">
        <v>230</v>
      </c>
    </row>
    <row r="138" spans="1:3" ht="15.75">
      <c r="A138" s="9"/>
      <c r="B138" s="13"/>
      <c r="C138" s="9"/>
    </row>
    <row r="139" spans="1:7" ht="15.75">
      <c r="A139" s="9" t="s">
        <v>42</v>
      </c>
      <c r="B139" s="9"/>
      <c r="C139" s="9"/>
      <c r="G139" s="18" t="s">
        <v>226</v>
      </c>
    </row>
    <row r="140" spans="1:3" ht="15.75">
      <c r="A140" s="9"/>
      <c r="B140" s="9"/>
      <c r="C140" s="9"/>
    </row>
    <row r="141" spans="1:3" ht="15.75">
      <c r="A141" s="9"/>
      <c r="B141" s="9"/>
      <c r="C141" s="9"/>
    </row>
    <row r="148" ht="15.75">
      <c r="H148" s="20"/>
    </row>
  </sheetData>
  <sheetProtection/>
  <autoFilter ref="A5:G133"/>
  <mergeCells count="15">
    <mergeCell ref="A133:F133"/>
    <mergeCell ref="A135:G136"/>
    <mergeCell ref="A137:C137"/>
    <mergeCell ref="A112:F112"/>
    <mergeCell ref="A118:F118"/>
    <mergeCell ref="A120:F120"/>
    <mergeCell ref="A123:F123"/>
    <mergeCell ref="A127:F127"/>
    <mergeCell ref="A132:F132"/>
    <mergeCell ref="A1:G1"/>
    <mergeCell ref="A2:G2"/>
    <mergeCell ref="A3:G3"/>
    <mergeCell ref="A4:G4"/>
    <mergeCell ref="A61:F61"/>
    <mergeCell ref="A104:F104"/>
  </mergeCells>
  <printOptions horizontalCentered="1"/>
  <pageMargins left="0.7874015748031497" right="0" top="0.5511811023622047" bottom="0.3937007874015748" header="0" footer="0"/>
  <pageSetup fitToHeight="9" fitToWidth="1" horizontalDpi="600" verticalDpi="600" orientation="portrait" paperSize="9" scale="89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</cp:lastModifiedBy>
  <cp:lastPrinted>2014-02-06T08:59:57Z</cp:lastPrinted>
  <dcterms:created xsi:type="dcterms:W3CDTF">2010-04-19T08:20:40Z</dcterms:created>
  <dcterms:modified xsi:type="dcterms:W3CDTF">2014-02-06T09:31:07Z</dcterms:modified>
  <cp:category/>
  <cp:version/>
  <cp:contentType/>
  <cp:contentStatus/>
</cp:coreProperties>
</file>